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1.1." sheetId="2" r:id="rId2"/>
    <sheet name="2" sheetId="3" r:id="rId3"/>
  </sheets>
  <definedNames/>
  <calcPr fullCalcOnLoad="1"/>
</workbook>
</file>

<file path=xl/comments3.xml><?xml version="1.0" encoding="utf-8"?>
<comments xmlns="http://schemas.openxmlformats.org/spreadsheetml/2006/main">
  <authors>
    <author>ФЭО</author>
  </authors>
  <commentList>
    <comment ref="C17" authorId="0">
      <text>
        <r>
          <rPr>
            <b/>
            <sz val="8"/>
            <rFont val="Tahoma"/>
            <family val="0"/>
          </rPr>
          <t>ФЭО:</t>
        </r>
        <r>
          <rPr>
            <sz val="8"/>
            <rFont val="Tahoma"/>
            <family val="0"/>
          </rPr>
          <t xml:space="preserve">
низкое значение средневзвешенного тарифа из-за того, что на ОКОС и НСП Косма тариф 2,365</t>
        </r>
      </text>
    </comment>
  </commentList>
</comments>
</file>

<file path=xl/sharedStrings.xml><?xml version="1.0" encoding="utf-8"?>
<sst xmlns="http://schemas.openxmlformats.org/spreadsheetml/2006/main" count="101" uniqueCount="74">
  <si>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</si>
  <si>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</si>
  <si>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</si>
  <si>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</si>
  <si>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</si>
  <si>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</si>
  <si>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</si>
  <si>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</si>
  <si>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</si>
  <si>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</si>
  <si>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</si>
  <si>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</si>
  <si>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</si>
  <si>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</si>
  <si>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</si>
  <si>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</si>
  <si>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</si>
  <si>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</si>
  <si>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</si>
  <si>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</si>
  <si>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</si>
  <si>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</si>
  <si>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</si>
  <si>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</si>
  <si>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</si>
  <si>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</si>
  <si>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</si>
  <si>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</si>
  <si>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</si>
  <si>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</si>
  <si>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</si>
  <si>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</si>
  <si>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</si>
  <si>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</si>
  <si>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</si>
  <si>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</si>
  <si>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</si>
  <si>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</si>
  <si>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</si>
  <si>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</si>
  <si>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</si>
  <si>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</si>
  <si>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</si>
  <si>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</si>
  <si>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</si>
  <si>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</si>
  <si>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</si>
  <si>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</si>
  <si>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</si>
  <si>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</si>
  <si>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</si>
  <si>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</si>
  <si>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1. Информация о тарифах на товары и услуги и надбавках к тарифам в сфере водоотведения и (или) очистки сточных вод</t>
  </si>
  <si>
    <t>Таблица 1</t>
  </si>
  <si>
    <t>Таблица 1.1.</t>
  </si>
  <si>
    <t>Таблица 2</t>
  </si>
  <si>
    <t>Приложение № 4 к приказу от 08.06.2010г.  № 29-01т/10</t>
  </si>
  <si>
    <t>МУП КХ "Водоканал"</t>
  </si>
  <si>
    <t>236022, г. Калининград, ул. Комсомольская, 12</t>
  </si>
  <si>
    <t>план на 2011 год</t>
  </si>
  <si>
    <t>Утверждено Службой по государственному регулированию цен и тарифов Калининградской области</t>
  </si>
  <si>
    <t>г. Калининград, ул. Комсомольская, 12</t>
  </si>
  <si>
    <t>Приказ № 82-01жкх/10 от 27 декабря 2010 года</t>
  </si>
  <si>
    <t>Служба по государственному регулированию цен и тарифов Калининградской области</t>
  </si>
  <si>
    <t>с 1 января  по 31 декабря 2011 года</t>
  </si>
  <si>
    <t>"Калининградская правда" (вкладыш "Ведомости Правительства Калининградской области"), N 241, 29.12.2010</t>
  </si>
  <si>
    <t>5,18 руб./м3 (без НДС)</t>
  </si>
  <si>
    <t>Водоотведение</t>
  </si>
  <si>
    <t>прочие расходы</t>
  </si>
  <si>
    <t>д) Чистая прибыль по регулируемому виду деятельности  (тыс. рублей)</t>
  </si>
  <si>
    <t>-</t>
  </si>
  <si>
    <t xml:space="preserve">Утверждено решением балансовой комиссии при администрации городского округа </t>
  </si>
  <si>
    <t xml:space="preserve"> Информация о тарифе на водоотведение 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</si>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</sst>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top" wrapText="1"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64" fontId="0" fillId="0" borderId="18" xfId="0" applyNumberFormat="1" applyFill="1" applyBorder="1" applyAlignment="1">
      <alignment horizontal="right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22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2" max="2" width="43.140625" style="1" customWidth="1"/>
    <col min="3" max="3" width="28.7109375" style="0" customWidth="1"/>
  </cols>
  <sheetData>
    <row r="1" spans="2:3" ht="15">
      <c r="B1" s="31" t="s">
        <v>56</v>
      </c>
      <c r="C1" s="32"/>
    </row>
    <row r="2" spans="2:3" ht="15">
      <c r="B2" s="18"/>
      <c r="C2" s="19"/>
    </row>
    <row r="3" ht="15">
      <c r="C3" s="19" t="s">
        <v>53</v>
      </c>
    </row>
    <row r="4" ht="15">
      <c r="C4" s="19"/>
    </row>
    <row r="5" spans="2:3" ht="60.75" customHeight="1">
      <c r="B5" s="29" t="s">
        <v>52</v>
      </c>
      <c r="C5" s="30"/>
    </row>
    <row r="6" spans="2:3" ht="45" customHeight="1">
      <c r="B6" s="2" t="s">
        <v>2</v>
      </c>
      <c r="C6" s="3" t="s">
        <v>0</v>
      </c>
    </row>
    <row r="7" spans="2:3" ht="45">
      <c r="B7" s="4" t="s">
        <v>3</v>
      </c>
      <c r="C7" s="3" t="s">
        <v>0</v>
      </c>
    </row>
    <row r="8" spans="2:3" ht="45">
      <c r="B8" s="4" t="s">
        <v>4</v>
      </c>
      <c r="C8" s="3" t="s">
        <v>0</v>
      </c>
    </row>
    <row r="9" spans="2:3" ht="66.75" customHeight="1">
      <c r="B9" s="4" t="s">
        <v>5</v>
      </c>
      <c r="C9" s="3" t="s">
        <v>1</v>
      </c>
    </row>
    <row r="10" spans="2:3" ht="45">
      <c r="B10" s="4" t="s">
        <v>6</v>
      </c>
      <c r="C10" s="3" t="s">
        <v>1</v>
      </c>
    </row>
  </sheetData>
  <sheetProtection/>
  <mergeCells count="2">
    <mergeCell ref="B5:C5"/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4.00390625" style="0" customWidth="1"/>
    <col min="3" max="3" width="25.140625" style="0" customWidth="1"/>
    <col min="5" max="5" width="38.00390625" style="0" customWidth="1"/>
  </cols>
  <sheetData>
    <row r="1" spans="2:5" ht="15" hidden="1">
      <c r="B1" s="31" t="s">
        <v>56</v>
      </c>
      <c r="C1" s="32"/>
      <c r="D1" s="32"/>
      <c r="E1" s="32"/>
    </row>
    <row r="2" spans="1:5" ht="15" hidden="1">
      <c r="A2" s="37"/>
      <c r="B2" s="37"/>
      <c r="E2" s="19" t="s">
        <v>54</v>
      </c>
    </row>
    <row r="3" spans="2:5" ht="15">
      <c r="B3" s="42" t="s">
        <v>72</v>
      </c>
      <c r="C3" s="43"/>
      <c r="D3" s="43"/>
      <c r="E3" s="43"/>
    </row>
    <row r="4" ht="15.75" thickBot="1"/>
    <row r="5" spans="2:5" ht="15.75" thickTop="1">
      <c r="B5" s="33" t="s">
        <v>13</v>
      </c>
      <c r="C5" s="33"/>
      <c r="D5" s="34" t="s">
        <v>57</v>
      </c>
      <c r="E5" s="34"/>
    </row>
    <row r="6" spans="2:5" ht="15">
      <c r="B6" s="35" t="s">
        <v>14</v>
      </c>
      <c r="C6" s="35"/>
      <c r="D6" s="36">
        <v>3903009923</v>
      </c>
      <c r="E6" s="36"/>
    </row>
    <row r="7" spans="2:5" ht="15">
      <c r="B7" s="35" t="s">
        <v>15</v>
      </c>
      <c r="C7" s="35"/>
      <c r="D7" s="36">
        <v>390401001</v>
      </c>
      <c r="E7" s="36"/>
    </row>
    <row r="8" spans="2:5" ht="15.75" thickBot="1">
      <c r="B8" s="35" t="s">
        <v>16</v>
      </c>
      <c r="C8" s="35"/>
      <c r="D8" s="36" t="s">
        <v>61</v>
      </c>
      <c r="E8" s="36"/>
    </row>
    <row r="9" spans="2:5" ht="42.75" customHeight="1" thickTop="1">
      <c r="B9" s="41" t="s">
        <v>17</v>
      </c>
      <c r="C9" s="41"/>
      <c r="D9" s="50" t="s">
        <v>62</v>
      </c>
      <c r="E9" s="51"/>
    </row>
    <row r="10" spans="2:5" ht="31.5" customHeight="1">
      <c r="B10" s="48" t="s">
        <v>7</v>
      </c>
      <c r="C10" s="48"/>
      <c r="D10" s="52" t="s">
        <v>63</v>
      </c>
      <c r="E10" s="53"/>
    </row>
    <row r="11" spans="2:5" ht="15" customHeight="1">
      <c r="B11" s="35" t="s">
        <v>8</v>
      </c>
      <c r="C11" s="35"/>
      <c r="D11" s="52" t="s">
        <v>64</v>
      </c>
      <c r="E11" s="53"/>
    </row>
    <row r="12" spans="2:5" ht="45" customHeight="1" thickBot="1">
      <c r="B12" s="44" t="s">
        <v>9</v>
      </c>
      <c r="C12" s="44"/>
      <c r="D12" s="45" t="s">
        <v>65</v>
      </c>
      <c r="E12" s="46"/>
    </row>
    <row r="13" spans="2:5" ht="16.5" thickBot="1" thickTop="1">
      <c r="B13" s="38" t="s">
        <v>2</v>
      </c>
      <c r="C13" s="38"/>
      <c r="D13" s="39" t="s">
        <v>66</v>
      </c>
      <c r="E13" s="39"/>
    </row>
    <row r="14" spans="2:5" ht="15.75" thickTop="1">
      <c r="B14" s="5"/>
      <c r="C14" s="5"/>
      <c r="D14" s="5"/>
      <c r="E14" s="5"/>
    </row>
    <row r="15" spans="2:5" ht="15.75" hidden="1" thickTop="1">
      <c r="B15" s="33" t="s">
        <v>13</v>
      </c>
      <c r="C15" s="33"/>
      <c r="D15" s="34"/>
      <c r="E15" s="34"/>
    </row>
    <row r="16" spans="2:5" ht="15" hidden="1">
      <c r="B16" s="35" t="s">
        <v>14</v>
      </c>
      <c r="C16" s="35"/>
      <c r="D16" s="36"/>
      <c r="E16" s="36"/>
    </row>
    <row r="17" spans="2:5" ht="15" hidden="1">
      <c r="B17" s="35" t="s">
        <v>15</v>
      </c>
      <c r="C17" s="35"/>
      <c r="D17" s="36"/>
      <c r="E17" s="36"/>
    </row>
    <row r="18" spans="2:5" ht="15.75" hidden="1" thickBot="1">
      <c r="B18" s="35" t="s">
        <v>16</v>
      </c>
      <c r="C18" s="35"/>
      <c r="D18" s="36"/>
      <c r="E18" s="36"/>
    </row>
    <row r="19" spans="2:5" ht="44.25" customHeight="1" hidden="1" thickTop="1">
      <c r="B19" s="41" t="s">
        <v>18</v>
      </c>
      <c r="C19" s="41"/>
      <c r="D19" s="34"/>
      <c r="E19" s="34"/>
    </row>
    <row r="20" spans="2:5" ht="30" customHeight="1" hidden="1">
      <c r="B20" s="48" t="s">
        <v>7</v>
      </c>
      <c r="C20" s="48"/>
      <c r="D20" s="36"/>
      <c r="E20" s="36"/>
    </row>
    <row r="21" spans="2:5" ht="15" hidden="1">
      <c r="B21" s="35" t="s">
        <v>8</v>
      </c>
      <c r="C21" s="35"/>
      <c r="D21" s="36"/>
      <c r="E21" s="36"/>
    </row>
    <row r="22" spans="2:5" ht="15.75" hidden="1" thickBot="1">
      <c r="B22" s="44" t="s">
        <v>9</v>
      </c>
      <c r="C22" s="44"/>
      <c r="D22" s="49"/>
      <c r="E22" s="49"/>
    </row>
    <row r="23" spans="2:5" ht="16.5" hidden="1" thickBot="1" thickTop="1">
      <c r="B23" s="38" t="s">
        <v>19</v>
      </c>
      <c r="C23" s="38"/>
      <c r="D23" s="39"/>
      <c r="E23" s="40"/>
    </row>
    <row r="24" spans="2:5" ht="16.5" hidden="1" thickBot="1" thickTop="1">
      <c r="B24" s="5"/>
      <c r="C24" s="5"/>
      <c r="D24" s="5"/>
      <c r="E24" s="5"/>
    </row>
    <row r="25" spans="2:5" ht="15.75" hidden="1" thickTop="1">
      <c r="B25" s="33" t="s">
        <v>13</v>
      </c>
      <c r="C25" s="33"/>
      <c r="D25" s="34"/>
      <c r="E25" s="34"/>
    </row>
    <row r="26" spans="2:5" ht="15" hidden="1">
      <c r="B26" s="35" t="s">
        <v>14</v>
      </c>
      <c r="C26" s="35"/>
      <c r="D26" s="36"/>
      <c r="E26" s="36"/>
    </row>
    <row r="27" spans="2:5" ht="15" hidden="1">
      <c r="B27" s="35" t="s">
        <v>15</v>
      </c>
      <c r="C27" s="35"/>
      <c r="D27" s="36"/>
      <c r="E27" s="36"/>
    </row>
    <row r="28" spans="2:5" ht="15.75" hidden="1" thickBot="1">
      <c r="B28" s="35" t="s">
        <v>16</v>
      </c>
      <c r="C28" s="35"/>
      <c r="D28" s="36"/>
      <c r="E28" s="36"/>
    </row>
    <row r="29" spans="2:5" ht="45.75" customHeight="1" hidden="1" thickTop="1">
      <c r="B29" s="41" t="s">
        <v>21</v>
      </c>
      <c r="C29" s="41"/>
      <c r="D29" s="34"/>
      <c r="E29" s="34"/>
    </row>
    <row r="30" spans="2:5" ht="26.25" customHeight="1" hidden="1">
      <c r="B30" s="48" t="s">
        <v>7</v>
      </c>
      <c r="C30" s="48"/>
      <c r="D30" s="36"/>
      <c r="E30" s="36"/>
    </row>
    <row r="31" spans="2:5" ht="15" hidden="1">
      <c r="B31" s="35" t="s">
        <v>8</v>
      </c>
      <c r="C31" s="35"/>
      <c r="D31" s="36"/>
      <c r="E31" s="36"/>
    </row>
    <row r="32" spans="2:5" ht="15.75" hidden="1" thickBot="1">
      <c r="B32" s="44" t="s">
        <v>9</v>
      </c>
      <c r="C32" s="44"/>
      <c r="D32" s="49"/>
      <c r="E32" s="49"/>
    </row>
    <row r="33" spans="2:5" ht="50.25" customHeight="1" hidden="1" thickBot="1" thickTop="1">
      <c r="B33" s="38" t="s">
        <v>20</v>
      </c>
      <c r="C33" s="38"/>
      <c r="D33" s="39"/>
      <c r="E33" s="40"/>
    </row>
    <row r="34" ht="15.75" hidden="1" thickTop="1"/>
    <row r="35" spans="2:5" ht="48" customHeight="1" hidden="1">
      <c r="B35" s="47" t="s">
        <v>34</v>
      </c>
      <c r="C35" s="47"/>
      <c r="D35" s="47"/>
      <c r="E35" s="47"/>
    </row>
    <row r="36" spans="2:5" ht="77.25" customHeight="1" hidden="1">
      <c r="B36" s="47" t="s">
        <v>46</v>
      </c>
      <c r="C36" s="47"/>
      <c r="D36" s="47"/>
      <c r="E36" s="47"/>
    </row>
  </sheetData>
  <sheetProtection/>
  <mergeCells count="59">
    <mergeCell ref="B1:E1"/>
    <mergeCell ref="D9:E9"/>
    <mergeCell ref="D22:E22"/>
    <mergeCell ref="B10:C10"/>
    <mergeCell ref="D10:E10"/>
    <mergeCell ref="B11:C11"/>
    <mergeCell ref="D11:E11"/>
    <mergeCell ref="B20:C20"/>
    <mergeCell ref="B15:C15"/>
    <mergeCell ref="D15:E15"/>
    <mergeCell ref="B35:E35"/>
    <mergeCell ref="B17:C17"/>
    <mergeCell ref="D17:E17"/>
    <mergeCell ref="B18:C18"/>
    <mergeCell ref="D18:E18"/>
    <mergeCell ref="B33:C33"/>
    <mergeCell ref="D33:E33"/>
    <mergeCell ref="B32:C32"/>
    <mergeCell ref="D32:E32"/>
    <mergeCell ref="B22:C22"/>
    <mergeCell ref="B36:E36"/>
    <mergeCell ref="B27:C27"/>
    <mergeCell ref="D27:E27"/>
    <mergeCell ref="B29:C29"/>
    <mergeCell ref="B28:C28"/>
    <mergeCell ref="D28:E28"/>
    <mergeCell ref="B30:C30"/>
    <mergeCell ref="D30:E30"/>
    <mergeCell ref="B31:C31"/>
    <mergeCell ref="D31:E31"/>
    <mergeCell ref="B7:C7"/>
    <mergeCell ref="B19:C19"/>
    <mergeCell ref="D19:E19"/>
    <mergeCell ref="D29:E29"/>
    <mergeCell ref="B12:C12"/>
    <mergeCell ref="D12:E12"/>
    <mergeCell ref="B21:C21"/>
    <mergeCell ref="D21:E21"/>
    <mergeCell ref="B16:C16"/>
    <mergeCell ref="D16:E16"/>
    <mergeCell ref="A2:B2"/>
    <mergeCell ref="B23:C23"/>
    <mergeCell ref="D23:E23"/>
    <mergeCell ref="B13:C13"/>
    <mergeCell ref="D13:E13"/>
    <mergeCell ref="B8:C8"/>
    <mergeCell ref="D8:E8"/>
    <mergeCell ref="B9:C9"/>
    <mergeCell ref="B3:E3"/>
    <mergeCell ref="D7:E7"/>
    <mergeCell ref="D20:E20"/>
    <mergeCell ref="B25:C25"/>
    <mergeCell ref="D25:E25"/>
    <mergeCell ref="B26:C26"/>
    <mergeCell ref="D26:E26"/>
    <mergeCell ref="B5:C5"/>
    <mergeCell ref="D5:E5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47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42.8515625" style="1" customWidth="1"/>
    <col min="2" max="2" width="27.8515625" style="1" customWidth="1"/>
    <col min="3" max="3" width="33.7109375" style="0" customWidth="1"/>
  </cols>
  <sheetData>
    <row r="1" spans="1:3" ht="15" hidden="1">
      <c r="A1" s="31" t="s">
        <v>56</v>
      </c>
      <c r="B1" s="31"/>
      <c r="C1" s="32"/>
    </row>
    <row r="2" ht="15" hidden="1">
      <c r="C2" s="19" t="s">
        <v>55</v>
      </c>
    </row>
    <row r="3" spans="1:3" ht="59.25" customHeight="1">
      <c r="A3" s="42" t="s">
        <v>73</v>
      </c>
      <c r="B3" s="42"/>
      <c r="C3" s="54"/>
    </row>
    <row r="4" spans="1:3" ht="15">
      <c r="A4" s="7" t="s">
        <v>13</v>
      </c>
      <c r="B4" s="55" t="s">
        <v>57</v>
      </c>
      <c r="C4" s="56"/>
    </row>
    <row r="5" spans="1:3" ht="15">
      <c r="A5" s="7" t="s">
        <v>14</v>
      </c>
      <c r="B5" s="55">
        <v>3903009923</v>
      </c>
      <c r="C5" s="56"/>
    </row>
    <row r="6" spans="1:3" ht="15">
      <c r="A6" s="7" t="s">
        <v>15</v>
      </c>
      <c r="B6" s="55">
        <v>390401001</v>
      </c>
      <c r="C6" s="56"/>
    </row>
    <row r="7" spans="1:3" ht="15">
      <c r="A7" s="7" t="s">
        <v>16</v>
      </c>
      <c r="B7" s="55" t="s">
        <v>58</v>
      </c>
      <c r="C7" s="56"/>
    </row>
    <row r="8" spans="1:3" ht="15">
      <c r="A8" s="7" t="s">
        <v>22</v>
      </c>
      <c r="B8" s="55" t="s">
        <v>59</v>
      </c>
      <c r="C8" s="56"/>
    </row>
    <row r="9" spans="1:3" ht="15">
      <c r="A9" s="10"/>
      <c r="B9" s="10"/>
      <c r="C9" s="5"/>
    </row>
    <row r="10" spans="1:3" ht="15.75" thickBot="1">
      <c r="A10" s="10"/>
      <c r="B10" s="10"/>
      <c r="C10" s="5"/>
    </row>
    <row r="11" spans="1:3" ht="76.5" thickBot="1" thickTop="1">
      <c r="A11" s="8" t="s">
        <v>10</v>
      </c>
      <c r="B11" s="20" t="s">
        <v>60</v>
      </c>
      <c r="C11" s="20" t="s">
        <v>71</v>
      </c>
    </row>
    <row r="12" spans="1:3" ht="64.5" customHeight="1" thickBot="1" thickTop="1">
      <c r="A12" s="9" t="s">
        <v>35</v>
      </c>
      <c r="B12" s="57" t="s">
        <v>67</v>
      </c>
      <c r="C12" s="58"/>
    </row>
    <row r="13" spans="1:3" ht="16.5" thickBot="1" thickTop="1">
      <c r="A13" s="11" t="s">
        <v>36</v>
      </c>
      <c r="B13" s="21">
        <v>246638.3</v>
      </c>
      <c r="C13" s="21">
        <v>172605.37</v>
      </c>
    </row>
    <row r="14" spans="1:3" ht="45">
      <c r="A14" s="12" t="s">
        <v>37</v>
      </c>
      <c r="B14" s="22">
        <f>B15+B16+B19+B20+B21+B22+B24+B26+B27</f>
        <v>199866.53999999998</v>
      </c>
      <c r="C14" s="22">
        <f>C15+C16+C19+C20+C21+C22+C24+C26+C27</f>
        <v>213243.46051513168</v>
      </c>
    </row>
    <row r="15" spans="1:3" ht="45">
      <c r="A15" s="13" t="s">
        <v>23</v>
      </c>
      <c r="B15" s="23">
        <v>2261.4</v>
      </c>
      <c r="C15" s="23">
        <v>2193.7</v>
      </c>
    </row>
    <row r="16" spans="1:3" ht="63" customHeight="1">
      <c r="A16" s="13" t="s">
        <v>24</v>
      </c>
      <c r="B16" s="23">
        <v>38598.5</v>
      </c>
      <c r="C16" s="23">
        <v>41491.96051513173</v>
      </c>
    </row>
    <row r="17" spans="1:3" ht="17.25" customHeight="1">
      <c r="A17" s="14" t="s">
        <v>25</v>
      </c>
      <c r="B17" s="27">
        <v>2.93</v>
      </c>
      <c r="C17" s="27">
        <v>2.6249</v>
      </c>
    </row>
    <row r="18" spans="1:3" ht="15">
      <c r="A18" s="14" t="s">
        <v>26</v>
      </c>
      <c r="B18" s="23">
        <v>13173.54</v>
      </c>
      <c r="C18" s="23">
        <v>15807.332016511173</v>
      </c>
    </row>
    <row r="19" spans="1:3" ht="30.75" customHeight="1">
      <c r="A19" s="13" t="s">
        <v>27</v>
      </c>
      <c r="B19" s="23">
        <v>82.42</v>
      </c>
      <c r="C19" s="23">
        <v>416.6</v>
      </c>
    </row>
    <row r="20" spans="1:3" ht="60">
      <c r="A20" s="13" t="s">
        <v>28</v>
      </c>
      <c r="B20" s="23">
        <f>56478.87+19315.77</f>
        <v>75794.64</v>
      </c>
      <c r="C20" s="23">
        <f>53069.2+18149.7</f>
        <v>71218.9</v>
      </c>
    </row>
    <row r="21" spans="1:3" ht="60">
      <c r="A21" s="13" t="s">
        <v>29</v>
      </c>
      <c r="B21" s="23">
        <v>26577.6</v>
      </c>
      <c r="C21" s="23">
        <v>20074.8</v>
      </c>
    </row>
    <row r="22" spans="1:3" ht="30">
      <c r="A22" s="13" t="s">
        <v>30</v>
      </c>
      <c r="B22" s="23">
        <v>21200</v>
      </c>
      <c r="C22" s="23">
        <v>30902.92</v>
      </c>
    </row>
    <row r="23" spans="1:3" ht="30">
      <c r="A23" s="14" t="s">
        <v>31</v>
      </c>
      <c r="B23" s="28" t="s">
        <v>70</v>
      </c>
      <c r="C23" s="23">
        <f>18696.36+6394.15</f>
        <v>25090.510000000002</v>
      </c>
    </row>
    <row r="24" spans="1:3" ht="30">
      <c r="A24" s="13" t="s">
        <v>32</v>
      </c>
      <c r="B24" s="23">
        <v>22453.9</v>
      </c>
      <c r="C24" s="23">
        <v>30997.87</v>
      </c>
    </row>
    <row r="25" spans="1:3" ht="30">
      <c r="A25" s="14" t="s">
        <v>31</v>
      </c>
      <c r="B25" s="28" t="s">
        <v>70</v>
      </c>
      <c r="C25" s="23">
        <f>17005.49+5815.88</f>
        <v>22821.370000000003</v>
      </c>
    </row>
    <row r="26" spans="1:3" ht="45">
      <c r="A26" s="13" t="s">
        <v>33</v>
      </c>
      <c r="B26" s="23">
        <v>3967.9</v>
      </c>
      <c r="C26" s="23">
        <f>3549.7+418.2</f>
        <v>3967.8999999999996</v>
      </c>
    </row>
    <row r="27" spans="1:3" ht="15.75" thickBot="1">
      <c r="A27" s="15" t="s">
        <v>68</v>
      </c>
      <c r="B27" s="24">
        <f>8762.1+168.08</f>
        <v>8930.18</v>
      </c>
      <c r="C27" s="24">
        <f>14172.51-C15</f>
        <v>11978.810000000001</v>
      </c>
    </row>
    <row r="28" spans="1:3" ht="30.75" thickBot="1">
      <c r="A28" s="16" t="s">
        <v>38</v>
      </c>
      <c r="B28" s="25">
        <f>B13-B14</f>
        <v>46771.76000000001</v>
      </c>
      <c r="C28" s="25">
        <f>C13-C14</f>
        <v>-40638.090515131684</v>
      </c>
    </row>
    <row r="29" spans="1:3" ht="31.5" hidden="1" thickBot="1" thickTop="1">
      <c r="A29" s="11" t="s">
        <v>69</v>
      </c>
      <c r="B29" s="26">
        <f>41819*0.76</f>
        <v>31782.44</v>
      </c>
      <c r="C29" s="26"/>
    </row>
    <row r="30" spans="1:3" ht="106.5" hidden="1" thickBot="1" thickTop="1">
      <c r="A30" s="17" t="s">
        <v>12</v>
      </c>
      <c r="B30" s="26">
        <v>0</v>
      </c>
      <c r="C30" s="26">
        <v>0</v>
      </c>
    </row>
    <row r="31" spans="1:3" ht="31.5" hidden="1" thickBot="1" thickTop="1">
      <c r="A31" s="11" t="s">
        <v>39</v>
      </c>
      <c r="B31" s="6"/>
      <c r="C31" s="6"/>
    </row>
    <row r="32" spans="1:3" ht="31.5" hidden="1" thickBot="1" thickTop="1">
      <c r="A32" s="17" t="s">
        <v>11</v>
      </c>
      <c r="B32" s="6"/>
      <c r="C32" s="6"/>
    </row>
    <row r="33" spans="1:3" ht="61.5" hidden="1" thickBot="1" thickTop="1">
      <c r="A33" s="9" t="s">
        <v>50</v>
      </c>
      <c r="B33" s="6"/>
      <c r="C33" s="6"/>
    </row>
    <row r="34" spans="1:3" ht="31.5" thickBot="1" thickTop="1">
      <c r="A34" s="9" t="s">
        <v>40</v>
      </c>
      <c r="B34" s="6">
        <v>47603.7</v>
      </c>
      <c r="C34" s="6">
        <v>33321.5</v>
      </c>
    </row>
    <row r="35" spans="1:3" ht="61.5" thickBot="1" thickTop="1">
      <c r="A35" s="9" t="s">
        <v>41</v>
      </c>
      <c r="B35" s="6">
        <v>0</v>
      </c>
      <c r="C35" s="6">
        <v>0</v>
      </c>
    </row>
    <row r="36" spans="1:3" ht="31.5" thickBot="1" thickTop="1">
      <c r="A36" s="9" t="s">
        <v>42</v>
      </c>
      <c r="B36" s="6">
        <v>47603.7</v>
      </c>
      <c r="C36" s="6">
        <v>47603.7</v>
      </c>
    </row>
    <row r="37" spans="1:3" ht="31.5" thickBot="1" thickTop="1">
      <c r="A37" s="9" t="s">
        <v>43</v>
      </c>
      <c r="B37" s="6">
        <v>622.4</v>
      </c>
      <c r="C37" s="6">
        <v>622.4</v>
      </c>
    </row>
    <row r="38" spans="1:3" ht="31.5" thickBot="1" thickTop="1">
      <c r="A38" s="9" t="s">
        <v>44</v>
      </c>
      <c r="B38" s="6">
        <f>29+5</f>
        <v>34</v>
      </c>
      <c r="C38" s="6">
        <v>34</v>
      </c>
    </row>
    <row r="39" spans="1:3" ht="35.25" customHeight="1" thickBot="1" thickTop="1">
      <c r="A39" s="9" t="s">
        <v>45</v>
      </c>
      <c r="B39" s="6">
        <v>240</v>
      </c>
      <c r="C39" s="6">
        <v>240</v>
      </c>
    </row>
    <row r="40" ht="15.75" thickTop="1"/>
    <row r="41" spans="1:3" ht="33" customHeight="1" hidden="1">
      <c r="A41" s="47" t="s">
        <v>47</v>
      </c>
      <c r="B41" s="47"/>
      <c r="C41" s="47"/>
    </row>
    <row r="42" spans="1:3" ht="35.25" customHeight="1" hidden="1">
      <c r="A42" s="47" t="s">
        <v>48</v>
      </c>
      <c r="B42" s="47"/>
      <c r="C42" s="47"/>
    </row>
    <row r="43" spans="1:3" ht="110.25" customHeight="1" hidden="1">
      <c r="A43" s="47" t="s">
        <v>49</v>
      </c>
      <c r="B43" s="47"/>
      <c r="C43" s="47"/>
    </row>
    <row r="44" spans="1:3" ht="33.75" customHeight="1" hidden="1">
      <c r="A44" s="47" t="s">
        <v>51</v>
      </c>
      <c r="B44" s="47"/>
      <c r="C44" s="47"/>
    </row>
    <row r="47" spans="1:3" ht="47.25" customHeight="1">
      <c r="A47" s="47"/>
      <c r="B47" s="47"/>
      <c r="C47" s="47"/>
    </row>
  </sheetData>
  <sheetProtection/>
  <mergeCells count="13">
    <mergeCell ref="B5:C5"/>
    <mergeCell ref="B6:C6"/>
    <mergeCell ref="B7:C7"/>
    <mergeCell ref="A1:C1"/>
    <mergeCell ref="A3:C3"/>
    <mergeCell ref="A41:C41"/>
    <mergeCell ref="A47:C47"/>
    <mergeCell ref="A42:C42"/>
    <mergeCell ref="A44:C44"/>
    <mergeCell ref="A43:C43"/>
    <mergeCell ref="B8:C8"/>
    <mergeCell ref="B12:C12"/>
    <mergeCell ref="B4:C4"/>
  </mergeCells>
  <printOptions/>
  <pageMargins left="0.7086614173228347" right="0.7086614173228347" top="0.83" bottom="0.83" header="0.53" footer="0.36"/>
  <pageSetup fitToHeight="2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ФЭО</cp:lastModifiedBy>
  <cp:lastPrinted>2010-08-12T14:56:04Z</cp:lastPrinted>
  <dcterms:created xsi:type="dcterms:W3CDTF">2010-02-17T08:51:56Z</dcterms:created>
  <dcterms:modified xsi:type="dcterms:W3CDTF">2011-03-09T14:12:15Z</dcterms:modified>
  <cp:category/>
  <cp:version/>
  <cp:contentType/>
  <cp:contentStatus/>
</cp:coreProperties>
</file>