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1460" activeTab="0"/>
  </bookViews>
  <sheets>
    <sheet name="стр.1_2" sheetId="1" r:id="rId1"/>
  </sheets>
  <definedNames>
    <definedName name="TABLE" localSheetId="0">'стр.1_2'!$A$8:$B$29</definedName>
  </definedNames>
  <calcPr fullCalcOnLoad="1"/>
</workbook>
</file>

<file path=xl/sharedStrings.xml><?xml version="1.0" encoding="utf-8"?>
<sst xmlns="http://schemas.openxmlformats.org/spreadsheetml/2006/main" count="32" uniqueCount="32">
  <si>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</si>
  <si>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</si>
  <si>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</si>
  <si>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</si>
  <si>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</si>
  <si>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</si>
  <si>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</si>
  <si>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</si>
  <si>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</si>
  <si>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</si>
  <si>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</si>
  <si>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</si>
  <si>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</si>
  <si>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</si>
  <si>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</si>
  <si>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</si>
  <si>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</si>
  <si>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</si>
  <si>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</si>
  <si>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</si>
  <si>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</si>
  <si>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</si>
  <si>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</si>
  <si>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</si>
  <si>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</si>
  <si>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</si>
  <si>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</si>
  <si>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http://www.vk39.ru/raskrytie-informatii/</t>
  </si>
  <si>
    <r>
      <t xml:space="preserve">Форма 3.5. Информация об основных показателях
финансово-хозяйственной деятельности регулируемой организации, осуществляющей </t>
    </r>
    <r>
      <rPr>
        <b/>
        <sz val="13"/>
        <rFont val="Times New Roman"/>
        <family val="1"/>
      </rPr>
      <t>водоотведение</t>
    </r>
  </si>
  <si>
    <t>2015 год</t>
  </si>
  <si>
    <t>МП КХ "Водоканал"</t>
  </si>
  <si>
    <t>236023, г. Калининград, Советский проспект, 107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</si>
</sst>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3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3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4" fillId="0" borderId="10" xfId="52" applyFont="1" applyFill="1" applyBorder="1" applyAlignment="1">
      <alignment vertical="top"/>
      <protection/>
    </xf>
    <xf numFmtId="0" fontId="44" fillId="0" borderId="10" xfId="52" applyFont="1" applyFill="1" applyBorder="1" applyAlignment="1">
      <alignment horizontal="center"/>
      <protection/>
    </xf>
    <xf numFmtId="0" fontId="44" fillId="0" borderId="10" xfId="52" applyFont="1" applyFill="1" applyBorder="1" applyAlignment="1">
      <alignment horizontal="center" wrapText="1"/>
      <protection/>
    </xf>
    <xf numFmtId="0" fontId="5" fillId="0" borderId="10" xfId="52" applyFont="1" applyFill="1" applyBorder="1" applyAlignment="1">
      <alignment horizontal="center"/>
      <protection/>
    </xf>
    <xf numFmtId="4" fontId="2" fillId="0" borderId="10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0" fontId="4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33" borderId="0" xfId="0" applyFont="1" applyFill="1" applyAlignment="1">
      <alignment horizontal="left"/>
    </xf>
    <xf numFmtId="4" fontId="27" fillId="33" borderId="0" xfId="0" applyNumberFormat="1" applyFont="1" applyFill="1" applyAlignment="1">
      <alignment horizontal="left"/>
    </xf>
    <xf numFmtId="4" fontId="27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view="pageBreakPreview" zoomScaleSheetLayoutView="100" zoomScalePageLayoutView="0" workbookViewId="0" topLeftCell="A22">
      <selection activeCell="L25" sqref="L25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15.375" style="2" bestFit="1" customWidth="1"/>
    <col min="4" max="5" width="9.125" style="2" customWidth="1"/>
    <col min="6" max="6" width="11.25390625" style="2" bestFit="1" customWidth="1"/>
    <col min="7" max="16384" width="9.125" style="2" customWidth="1"/>
  </cols>
  <sheetData>
    <row r="1" ht="3" customHeight="1"/>
    <row r="2" spans="1:3" s="1" customFormat="1" ht="57.75" customHeight="1">
      <c r="A2" s="17" t="s">
        <v>28</v>
      </c>
      <c r="B2" s="18"/>
      <c r="C2" s="11"/>
    </row>
    <row r="3" spans="1:3" s="1" customFormat="1" ht="16.5">
      <c r="A3" s="4" t="s">
        <v>22</v>
      </c>
      <c r="B3" s="5" t="s">
        <v>30</v>
      </c>
      <c r="C3" s="11"/>
    </row>
    <row r="4" spans="1:3" s="1" customFormat="1" ht="16.5">
      <c r="A4" s="4" t="s">
        <v>23</v>
      </c>
      <c r="B4" s="5">
        <v>3903009923</v>
      </c>
      <c r="C4" s="11"/>
    </row>
    <row r="5" spans="1:3" s="1" customFormat="1" ht="16.5">
      <c r="A5" s="4" t="s">
        <v>24</v>
      </c>
      <c r="B5" s="5">
        <v>390401001</v>
      </c>
      <c r="C5" s="11"/>
    </row>
    <row r="6" spans="1:3" s="1" customFormat="1" ht="30">
      <c r="A6" s="4" t="s">
        <v>25</v>
      </c>
      <c r="B6" s="6" t="s">
        <v>31</v>
      </c>
      <c r="C6" s="11"/>
    </row>
    <row r="7" spans="1:3" s="1" customFormat="1" ht="16.5">
      <c r="A7" s="4" t="s">
        <v>26</v>
      </c>
      <c r="B7" s="7" t="s">
        <v>29</v>
      </c>
      <c r="C7" s="11"/>
    </row>
    <row r="8" spans="1:3" ht="47.25">
      <c r="A8" s="3" t="s">
        <v>0</v>
      </c>
      <c r="B8" s="8">
        <v>280972.8</v>
      </c>
      <c r="C8" s="12"/>
    </row>
    <row r="9" spans="1:3" ht="47.25">
      <c r="A9" s="3" t="s">
        <v>19</v>
      </c>
      <c r="B9" s="8">
        <v>329538.8</v>
      </c>
      <c r="C9" s="12"/>
    </row>
    <row r="10" spans="1:6" ht="47.25">
      <c r="A10" s="3" t="s">
        <v>1</v>
      </c>
      <c r="B10" s="8">
        <v>2778.766</v>
      </c>
      <c r="C10" s="15">
        <f>SUM(B10:B20)</f>
        <v>329538.79720000003</v>
      </c>
      <c r="F10" s="16">
        <f>B9-F11</f>
        <v>0.002799999958369881</v>
      </c>
    </row>
    <row r="11" spans="1:6" ht="78.75">
      <c r="A11" s="3" t="s">
        <v>2</v>
      </c>
      <c r="B11" s="8">
        <v>24895.119</v>
      </c>
      <c r="C11" s="12"/>
      <c r="F11" s="16">
        <f>SUM(B10:B21)</f>
        <v>329538.79720000003</v>
      </c>
    </row>
    <row r="12" spans="1:3" ht="31.5">
      <c r="A12" s="3" t="s">
        <v>3</v>
      </c>
      <c r="B12" s="8">
        <v>307.795</v>
      </c>
      <c r="C12" s="12"/>
    </row>
    <row r="13" spans="1:3" ht="47.25">
      <c r="A13" s="3" t="s">
        <v>4</v>
      </c>
      <c r="B13" s="8">
        <v>131811.1</v>
      </c>
      <c r="C13" s="12"/>
    </row>
    <row r="14" spans="1:3" ht="47.25">
      <c r="A14" s="3" t="s">
        <v>5</v>
      </c>
      <c r="B14" s="8">
        <f>B13*0.302</f>
        <v>39806.9522</v>
      </c>
      <c r="C14" s="13"/>
    </row>
    <row r="15" spans="1:3" ht="31.5">
      <c r="A15" s="3" t="s">
        <v>6</v>
      </c>
      <c r="B15" s="8">
        <v>43862.8</v>
      </c>
      <c r="C15" s="13"/>
    </row>
    <row r="16" spans="1:3" ht="47.25">
      <c r="A16" s="3" t="s">
        <v>7</v>
      </c>
      <c r="B16" s="8">
        <v>0</v>
      </c>
      <c r="C16" s="13"/>
    </row>
    <row r="17" spans="1:3" ht="47.25">
      <c r="A17" s="3" t="s">
        <v>8</v>
      </c>
      <c r="B17" s="8">
        <f>4297+39817.72</f>
        <v>44114.72</v>
      </c>
      <c r="C17" s="13"/>
    </row>
    <row r="18" spans="1:3" ht="47.25">
      <c r="A18" s="3" t="s">
        <v>9</v>
      </c>
      <c r="B18" s="8">
        <v>36344.901</v>
      </c>
      <c r="C18" s="13"/>
    </row>
    <row r="19" spans="1:3" ht="110.25">
      <c r="A19" s="3" t="s">
        <v>20</v>
      </c>
      <c r="B19" s="8">
        <f>1538.238+1300.406</f>
        <v>2838.6440000000002</v>
      </c>
      <c r="C19" s="13"/>
    </row>
    <row r="20" spans="1:3" ht="141.75">
      <c r="A20" s="3" t="s">
        <v>10</v>
      </c>
      <c r="B20" s="8">
        <v>2778</v>
      </c>
      <c r="C20" s="13"/>
    </row>
    <row r="21" spans="1:3" ht="126.75" customHeight="1">
      <c r="A21" s="3" t="s">
        <v>11</v>
      </c>
      <c r="B21" s="8"/>
      <c r="C21" s="10"/>
    </row>
    <row r="22" spans="1:3" ht="79.5" customHeight="1">
      <c r="A22" s="3" t="s">
        <v>21</v>
      </c>
      <c r="B22" s="8">
        <v>0</v>
      </c>
      <c r="C22" s="14">
        <f>SUM(B10:B22)</f>
        <v>329538.79720000003</v>
      </c>
    </row>
    <row r="23" spans="1:3" ht="63">
      <c r="A23" s="3" t="s">
        <v>12</v>
      </c>
      <c r="B23" s="8">
        <v>199613</v>
      </c>
      <c r="C23" s="10"/>
    </row>
    <row r="24" spans="1:3" ht="31.5" customHeight="1">
      <c r="A24" s="3" t="s">
        <v>13</v>
      </c>
      <c r="B24" s="8">
        <f>B8-B9</f>
        <v>-48566</v>
      </c>
      <c r="C24" s="10"/>
    </row>
    <row r="25" spans="1:3" ht="94.5">
      <c r="A25" s="3" t="s">
        <v>14</v>
      </c>
      <c r="B25" s="9" t="s">
        <v>27</v>
      </c>
      <c r="C25" s="13"/>
    </row>
    <row r="26" spans="1:3" ht="31.5" customHeight="1">
      <c r="A26" s="3" t="s">
        <v>15</v>
      </c>
      <c r="B26" s="8">
        <v>31487.7</v>
      </c>
      <c r="C26" s="14">
        <f>SUM(B10:B22)</f>
        <v>329538.79720000003</v>
      </c>
    </row>
    <row r="27" spans="1:3" ht="48" customHeight="1">
      <c r="A27" s="3" t="s">
        <v>16</v>
      </c>
      <c r="B27" s="8">
        <v>37.5</v>
      </c>
      <c r="C27" s="14">
        <f>C26-B9</f>
        <v>-0.002799999958369881</v>
      </c>
    </row>
    <row r="28" spans="1:3" ht="31.5">
      <c r="A28" s="3" t="s">
        <v>17</v>
      </c>
      <c r="B28" s="8">
        <v>50676.6</v>
      </c>
      <c r="C28" s="12"/>
    </row>
    <row r="29" spans="1:2" ht="31.5">
      <c r="A29" s="3" t="s">
        <v>18</v>
      </c>
      <c r="B29" s="8">
        <v>460</v>
      </c>
    </row>
  </sheetData>
  <sheetProtection/>
  <mergeCells count="1">
    <mergeCell ref="A2:B2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Шумская Жанна Витальевна</cp:lastModifiedBy>
  <cp:lastPrinted>2016-04-04T14:41:16Z</cp:lastPrinted>
  <dcterms:created xsi:type="dcterms:W3CDTF">2012-05-12T07:32:36Z</dcterms:created>
  <dcterms:modified xsi:type="dcterms:W3CDTF">2016-04-05T07:19:49Z</dcterms:modified>
  <cp:category/>
  <cp:version/>
  <cp:contentType/>
  <cp:contentStatus/>
</cp:coreProperties>
</file>