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1055" activeTab="0"/>
  </bookViews>
  <sheets>
    <sheet name="Стандарты" sheetId="1" r:id="rId1"/>
  </sheets>
  <externalReferences>
    <externalReference r:id="rId4"/>
  </externalReferences>
  <definedNames>
    <definedName name="anscount" hidden="1">1</definedName>
    <definedName name="checkCell_2">'Стандарты'!$D$10:$H$38</definedName>
    <definedName name="ipr">'Стандарты'!$G$24</definedName>
    <definedName name="kind_of_control_method">'[1]TEHSHEET'!$L$2:$L$5</definedName>
    <definedName name="kind_of_NDS">'[1]TEHSHEET'!$J$2:$J$4</definedName>
    <definedName name="kind_of_publication">'[1]TEHSHEET'!$I$2:$I$3</definedName>
    <definedName name="kind_of_purchase_method">'[1]TEHSHEET'!$M$2:$M$4</definedName>
    <definedName name="List02_GroundMaterials">'Стандарты'!$G$10:$G$38</definedName>
    <definedName name="logical">'[1]TEHSHEET'!$D$2:$D$3</definedName>
    <definedName name="org">'[1]Титульный'!$F$21</definedName>
    <definedName name="P19_T1_Protect" hidden="1">P5_T1_Protect,P6_T1_Protect,P7_T1_Protect,P8_T1_Protect,P9_T1_Protect,P10_T1_Protect,P11_T1_Protect,P12_T1_Protect,P13_T1_Protect,P14_T1_Protect</definedName>
    <definedName name="pDel_List02">'Стандарты'!$C$11:$C$19</definedName>
    <definedName name="pDel_List02_1">'Стандарты'!$C$37:$C$38</definedName>
    <definedName name="pDel_List02_2">'Стандарты'!$C$30:$C$33</definedName>
    <definedName name="periodEnd">'[1]Титульный'!$F$17</definedName>
    <definedName name="periodStart">'[1]Титульный'!$F$16</definedName>
    <definedName name="pIns_List02">'Стандарты'!$E$19</definedName>
    <definedName name="pIns_List02_1">'Стандарты'!$E$38</definedName>
    <definedName name="pIns_List02_2">'Стандарты'!$E$33</definedName>
    <definedName name="SAPBEXrevision" hidden="1">1</definedName>
    <definedName name="SAPBEXsysID" hidden="1">"BW2"</definedName>
    <definedName name="SAPBEXwbID" hidden="1">"479GSPMTNK9HM4ZSIVE5K2SH6"</definedName>
    <definedName name="SKI_number">'[1]TEHSHEET'!$K$2:$K$21</definedName>
    <definedName name="version">'[1]Инструкция'!$B$3</definedName>
  </definedNames>
  <calcPr fullCalcOnLoad="1"/>
</workbook>
</file>

<file path=xl/sharedStrings.xml><?xml version="1.0" encoding="utf-8"?>
<sst xmlns="http://schemas.openxmlformats.org/spreadsheetml/2006/main" count="76" uniqueCount="63">
  <si>
    <t>Информация подлежащая раскрытию</t>
  </si>
  <si>
    <t>№ п/п</t>
  </si>
  <si>
    <t>Информация, подлежащая раскрытию</t>
  </si>
  <si>
    <t>Значение</t>
  </si>
  <si>
    <t>Ссылки на обосновывающие документы</t>
  </si>
  <si>
    <t>Примечание</t>
  </si>
  <si>
    <t>1</t>
  </si>
  <si>
    <t>2</t>
  </si>
  <si>
    <t>3</t>
  </si>
  <si>
    <t>4</t>
  </si>
  <si>
    <t>5</t>
  </si>
  <si>
    <t xml:space="preserve"> Информация о  товарах, необходимых для производства регулируемых товаров и (или) оказания регулируемых услуг регулируемой организацией:</t>
  </si>
  <si>
    <t>1.1</t>
  </si>
  <si>
    <t>вид товара</t>
  </si>
  <si>
    <t>электроэнергия</t>
  </si>
  <si>
    <t>способ приобретения</t>
  </si>
  <si>
    <t>прямые договора без торгов</t>
  </si>
  <si>
    <t>Единственный поставщик</t>
  </si>
  <si>
    <t>стоимость (тыс.руб.)</t>
  </si>
  <si>
    <t>объем товаров</t>
  </si>
  <si>
    <t>тыс. кВт.ч</t>
  </si>
  <si>
    <t>1.2</t>
  </si>
  <si>
    <t>О</t>
  </si>
  <si>
    <t>реагент - Гипохлорит натрия</t>
  </si>
  <si>
    <t>торги/аукционы</t>
  </si>
  <si>
    <t>тонн</t>
  </si>
  <si>
    <t>Добавить товар</t>
  </si>
  <si>
    <t>Сведения о правовых актах</t>
  </si>
  <si>
    <t>2.1</t>
  </si>
  <si>
    <t>правила закупки (положение о закупках) в регулируемой организации</t>
  </si>
  <si>
    <t>нет</t>
  </si>
  <si>
    <t>Федеральный закон от 18.07.2011 № 223-ФЗ "О закупках товаров, работ, услуг отдельными видами юридических лиц" распространяется на предприятие с 01.01.2014 (ч.8 ст.8 закона)</t>
  </si>
  <si>
    <t>2.2</t>
  </si>
  <si>
    <t>место размещения положения о закупках регулируемой организации</t>
  </si>
  <si>
    <t>2.3</t>
  </si>
  <si>
    <t>сведения о планировании конкурсных процедур и результатах их проведения</t>
  </si>
  <si>
    <t>Информация о предложении регулируемой организации об установлении тарифов в сфере водоотведения и (или) очистки сточных вод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</si>
  <si>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Материалы для установления тарифов на новый период переданы в орган регулирования, на сайте предприятия не публиковались</t>
  </si>
  <si>
    <t>3.1</t>
  </si>
  <si>
    <t>метод регулирования</t>
  </si>
  <si>
    <t>метод экономически обоснованных расходов (затрат)</t>
  </si>
  <si>
    <t>3.2</t>
  </si>
  <si>
    <t>расчетная величина тарифов</t>
  </si>
  <si>
    <t>без учета НДС</t>
  </si>
  <si>
    <t>3.3</t>
  </si>
  <si>
    <t>период действия тарифов</t>
  </si>
  <si>
    <t>3.4</t>
  </si>
  <si>
    <t>долгосрочные параметры регулирования (в случае если их установление предусмотрено выбранным методом регулирования)</t>
  </si>
  <si>
    <t>3.5</t>
  </si>
  <si>
    <t>необходимая валовая выручке на соответствующий период, в том числе с разбивкой по годам:</t>
  </si>
  <si>
    <t>3.5.0</t>
  </si>
  <si>
    <t>3.5.1</t>
  </si>
  <si>
    <t>с 01.01.2014 по 30.06.2014</t>
  </si>
  <si>
    <t>3.5.2</t>
  </si>
  <si>
    <t>с 01.07.2014 по 31.12.2014</t>
  </si>
  <si>
    <t>Добавить период</t>
  </si>
  <si>
    <t>3.6</t>
  </si>
  <si>
    <t>годовой объем отпущенной потребителям воды</t>
  </si>
  <si>
    <t>3.7</t>
  </si>
  <si>
    <t>размер недополученных доходов регулируемой организации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</t>
  </si>
  <si>
    <t>3.8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</si>
  <si>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</t>
  </si>
  <si>
    <t>Добавить сведения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</si>
</sst>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</numFmts>
  <fonts count="59">
    <font>
      <sz val="9"/>
      <name val="Tahoma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11"/>
      <color indexed="55"/>
      <name val="Wingdings 2"/>
      <family val="1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0"/>
      <color theme="1"/>
      <name val="Arial Cyr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92">
    <xf numFmtId="49" fontId="0" fillId="0" borderId="0" applyBorder="0">
      <alignment vertical="top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4" fontId="31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32" fillId="0" borderId="0" applyFill="0" applyBorder="0" applyProtection="0">
      <alignment vertical="center"/>
    </xf>
    <xf numFmtId="0" fontId="32" fillId="0" borderId="0" applyFill="0" applyBorder="0" applyProtection="0">
      <alignment vertical="center"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6" applyBorder="0">
      <alignment horizontal="center" vertical="center" wrapText="1"/>
      <protection/>
    </xf>
    <xf numFmtId="4" fontId="0" fillId="28" borderId="7" applyBorder="0">
      <alignment horizontal="right"/>
      <protection/>
    </xf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9" fillId="0" borderId="0">
      <alignment/>
      <protection/>
    </xf>
    <xf numFmtId="0" fontId="5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32" borderId="10" applyNumberFormat="0" applyFont="0" applyAlignment="0" applyProtection="0"/>
    <xf numFmtId="9" fontId="41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55">
    <xf numFmtId="49" fontId="0" fillId="0" borderId="0" xfId="0" applyAlignment="1">
      <alignment vertical="top"/>
    </xf>
    <xf numFmtId="49" fontId="19" fillId="0" borderId="0" xfId="82" applyNumberFormat="1" applyFont="1" applyFill="1" applyAlignment="1" applyProtection="1">
      <alignment vertical="center" wrapText="1"/>
      <protection/>
    </xf>
    <xf numFmtId="0" fontId="19" fillId="0" borderId="0" xfId="82" applyFont="1" applyFill="1" applyAlignment="1" applyProtection="1">
      <alignment vertical="center" wrapText="1"/>
      <protection/>
    </xf>
    <xf numFmtId="0" fontId="20" fillId="0" borderId="0" xfId="82" applyFont="1" applyFill="1" applyAlignment="1" applyProtection="1">
      <alignment vertical="center" wrapText="1"/>
      <protection/>
    </xf>
    <xf numFmtId="0" fontId="0" fillId="0" borderId="0" xfId="82" applyFont="1" applyFill="1" applyAlignment="1" applyProtection="1">
      <alignment vertical="center" wrapText="1"/>
      <protection/>
    </xf>
    <xf numFmtId="0" fontId="20" fillId="34" borderId="0" xfId="82" applyFont="1" applyFill="1" applyBorder="1" applyAlignment="1" applyProtection="1">
      <alignment vertical="center" wrapText="1"/>
      <protection/>
    </xf>
    <xf numFmtId="0" fontId="0" fillId="34" borderId="0" xfId="82" applyFont="1" applyFill="1" applyBorder="1" applyAlignment="1" applyProtection="1">
      <alignment vertical="center" wrapText="1"/>
      <protection/>
    </xf>
    <xf numFmtId="0" fontId="0" fillId="34" borderId="0" xfId="82" applyFont="1" applyFill="1" applyBorder="1" applyAlignment="1" applyProtection="1">
      <alignment horizontal="right" vertical="center" wrapText="1"/>
      <protection/>
    </xf>
    <xf numFmtId="0" fontId="22" fillId="0" borderId="12" xfId="68" applyFont="1" applyFill="1" applyBorder="1" applyAlignment="1" applyProtection="1">
      <alignment horizontal="center" vertical="center" wrapText="1"/>
      <protection/>
    </xf>
    <xf numFmtId="0" fontId="23" fillId="0" borderId="13" xfId="68" applyFont="1" applyFill="1" applyBorder="1" applyAlignment="1" applyProtection="1">
      <alignment horizontal="center" vertical="center" wrapText="1"/>
      <protection/>
    </xf>
    <xf numFmtId="0" fontId="0" fillId="34" borderId="0" xfId="82" applyFont="1" applyFill="1" applyBorder="1" applyAlignment="1" applyProtection="1">
      <alignment horizontal="center" vertical="center" wrapText="1"/>
      <protection/>
    </xf>
    <xf numFmtId="0" fontId="24" fillId="34" borderId="0" xfId="82" applyFont="1" applyFill="1" applyBorder="1" applyAlignment="1" applyProtection="1">
      <alignment horizontal="center" vertical="center" wrapText="1"/>
      <protection/>
    </xf>
    <xf numFmtId="0" fontId="0" fillId="34" borderId="14" xfId="82" applyFont="1" applyFill="1" applyBorder="1" applyAlignment="1" applyProtection="1">
      <alignment horizontal="center" vertical="center" wrapText="1"/>
      <protection/>
    </xf>
    <xf numFmtId="0" fontId="0" fillId="0" borderId="14" xfId="73" applyFont="1" applyFill="1" applyBorder="1" applyAlignment="1" applyProtection="1">
      <alignment horizontal="center" vertical="center" wrapText="1"/>
      <protection/>
    </xf>
    <xf numFmtId="0" fontId="0" fillId="0" borderId="15" xfId="73" applyFont="1" applyFill="1" applyBorder="1" applyAlignment="1" applyProtection="1">
      <alignment horizontal="center" vertical="center" wrapText="1"/>
      <protection/>
    </xf>
    <xf numFmtId="49" fontId="25" fillId="34" borderId="0" xfId="73" applyNumberFormat="1" applyFont="1" applyFill="1" applyBorder="1" applyAlignment="1" applyProtection="1">
      <alignment horizontal="center" vertical="center" wrapText="1"/>
      <protection/>
    </xf>
    <xf numFmtId="0" fontId="0" fillId="34" borderId="16" xfId="82" applyFont="1" applyFill="1" applyBorder="1" applyAlignment="1" applyProtection="1">
      <alignment horizontal="center" vertical="center" wrapText="1"/>
      <protection/>
    </xf>
    <xf numFmtId="0" fontId="0" fillId="0" borderId="16" xfId="82" applyFont="1" applyFill="1" applyBorder="1" applyAlignment="1" applyProtection="1">
      <alignment vertical="center" wrapText="1"/>
      <protection/>
    </xf>
    <xf numFmtId="49" fontId="19" fillId="0" borderId="0" xfId="82" applyNumberFormat="1" applyFont="1" applyFill="1" applyAlignment="1" applyProtection="1">
      <alignment horizontal="center" vertical="center" wrapText="1"/>
      <protection/>
    </xf>
    <xf numFmtId="0" fontId="0" fillId="0" borderId="16" xfId="82" applyFont="1" applyFill="1" applyBorder="1" applyAlignment="1" applyProtection="1">
      <alignment horizontal="left" vertical="center" wrapText="1" indent="1"/>
      <protection/>
    </xf>
    <xf numFmtId="49" fontId="0" fillId="35" borderId="16" xfId="82" applyNumberFormat="1" applyFont="1" applyFill="1" applyBorder="1" applyAlignment="1" applyProtection="1">
      <alignment horizontal="right" vertical="center" wrapText="1"/>
      <protection locked="0"/>
    </xf>
    <xf numFmtId="49" fontId="0" fillId="28" borderId="16" xfId="82" applyNumberFormat="1" applyFont="1" applyFill="1" applyBorder="1" applyAlignment="1" applyProtection="1">
      <alignment vertical="center" wrapText="1"/>
      <protection locked="0"/>
    </xf>
    <xf numFmtId="0" fontId="0" fillId="35" borderId="16" xfId="82" applyNumberFormat="1" applyFont="1" applyFill="1" applyBorder="1" applyAlignment="1" applyProtection="1">
      <alignment horizontal="right" vertical="center" wrapText="1"/>
      <protection locked="0"/>
    </xf>
    <xf numFmtId="49" fontId="0" fillId="28" borderId="16" xfId="82" applyNumberFormat="1" applyFont="1" applyFill="1" applyBorder="1" applyAlignment="1" applyProtection="1">
      <alignment vertical="center" wrapText="1"/>
      <protection locked="0"/>
    </xf>
    <xf numFmtId="0" fontId="0" fillId="0" borderId="16" xfId="82" applyFont="1" applyFill="1" applyBorder="1" applyAlignment="1" applyProtection="1">
      <alignment horizontal="left" vertical="center" wrapText="1" indent="1"/>
      <protection/>
    </xf>
    <xf numFmtId="4" fontId="0" fillId="35" borderId="16" xfId="8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82" applyFont="1" applyFill="1" applyBorder="1" applyAlignment="1" applyProtection="1">
      <alignment horizontal="center" vertical="center" wrapText="1"/>
      <protection/>
    </xf>
    <xf numFmtId="0" fontId="0" fillId="0" borderId="17" xfId="82" applyFont="1" applyFill="1" applyBorder="1" applyAlignment="1" applyProtection="1">
      <alignment horizontal="left" vertical="center" wrapText="1" indent="1"/>
      <protection/>
    </xf>
    <xf numFmtId="4" fontId="0" fillId="35" borderId="17" xfId="82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82" applyFont="1" applyFill="1" applyBorder="1" applyAlignment="1" applyProtection="1">
      <alignment vertical="center" wrapText="1"/>
      <protection/>
    </xf>
    <xf numFmtId="0" fontId="26" fillId="34" borderId="0" xfId="82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Alignment="1">
      <alignment vertical="top"/>
    </xf>
    <xf numFmtId="49" fontId="19" fillId="0" borderId="0" xfId="0" applyFont="1" applyAlignment="1">
      <alignment vertical="top"/>
    </xf>
    <xf numFmtId="49" fontId="20" fillId="0" borderId="0" xfId="0" applyFont="1" applyBorder="1" applyAlignment="1">
      <alignment vertical="top"/>
    </xf>
    <xf numFmtId="49" fontId="27" fillId="36" borderId="18" xfId="0" applyFont="1" applyFill="1" applyBorder="1" applyAlignment="1" applyProtection="1">
      <alignment horizontal="center" vertical="center"/>
      <protection/>
    </xf>
    <xf numFmtId="49" fontId="27" fillId="36" borderId="19" xfId="0" applyFont="1" applyFill="1" applyBorder="1" applyAlignment="1" applyProtection="1">
      <alignment horizontal="left" vertical="center" indent="1"/>
      <protection/>
    </xf>
    <xf numFmtId="49" fontId="27" fillId="36" borderId="19" xfId="0" applyFont="1" applyFill="1" applyBorder="1" applyAlignment="1" applyProtection="1">
      <alignment horizontal="left" vertical="center"/>
      <protection/>
    </xf>
    <xf numFmtId="49" fontId="27" fillId="36" borderId="20" xfId="0" applyFont="1" applyFill="1" applyBorder="1" applyAlignment="1" applyProtection="1">
      <alignment horizontal="left" vertical="center"/>
      <protection/>
    </xf>
    <xf numFmtId="49" fontId="0" fillId="34" borderId="16" xfId="82" applyNumberFormat="1" applyFont="1" applyFill="1" applyBorder="1" applyAlignment="1" applyProtection="1">
      <alignment horizontal="center" vertical="center" wrapText="1"/>
      <protection/>
    </xf>
    <xf numFmtId="0" fontId="0" fillId="0" borderId="16" xfId="82" applyFont="1" applyFill="1" applyBorder="1" applyAlignment="1" applyProtection="1">
      <alignment horizontal="left" vertical="center" wrapText="1"/>
      <protection/>
    </xf>
    <xf numFmtId="49" fontId="28" fillId="35" borderId="16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82" applyFont="1" applyFill="1" applyBorder="1" applyAlignment="1" applyProtection="1">
      <alignment horizontal="left" vertical="center" wrapText="1"/>
      <protection/>
    </xf>
    <xf numFmtId="0" fontId="0" fillId="37" borderId="16" xfId="82" applyNumberFormat="1" applyFont="1" applyFill="1" applyBorder="1" applyAlignment="1" applyProtection="1">
      <alignment horizontal="right" vertical="center" wrapText="1"/>
      <protection/>
    </xf>
    <xf numFmtId="4" fontId="0" fillId="37" borderId="16" xfId="82" applyNumberFormat="1" applyFont="1" applyFill="1" applyBorder="1" applyAlignment="1" applyProtection="1">
      <alignment horizontal="right" vertical="center" wrapText="1"/>
      <protection/>
    </xf>
    <xf numFmtId="49" fontId="0" fillId="34" borderId="16" xfId="82" applyNumberFormat="1" applyFont="1" applyFill="1" applyBorder="1" applyAlignment="1" applyProtection="1">
      <alignment horizontal="center" vertical="center" wrapText="1"/>
      <protection/>
    </xf>
    <xf numFmtId="0" fontId="0" fillId="0" borderId="16" xfId="82" applyFont="1" applyFill="1" applyBorder="1" applyAlignment="1" applyProtection="1">
      <alignment horizontal="left" vertical="center" wrapText="1" indent="2"/>
      <protection/>
    </xf>
    <xf numFmtId="4" fontId="0" fillId="0" borderId="17" xfId="82" applyNumberFormat="1" applyFont="1" applyFill="1" applyBorder="1" applyAlignment="1" applyProtection="1">
      <alignment horizontal="right" vertical="center" wrapText="1"/>
      <protection/>
    </xf>
    <xf numFmtId="49" fontId="0" fillId="0" borderId="16" xfId="82" applyNumberFormat="1" applyFont="1" applyFill="1" applyBorder="1" applyAlignment="1" applyProtection="1">
      <alignment vertical="center" wrapText="1"/>
      <protection/>
    </xf>
    <xf numFmtId="49" fontId="26" fillId="0" borderId="0" xfId="0" applyNumberFormat="1" applyFont="1" applyAlignment="1">
      <alignment horizontal="center" vertical="center" wrapText="1"/>
    </xf>
    <xf numFmtId="49" fontId="19" fillId="0" borderId="16" xfId="82" applyNumberFormat="1" applyFont="1" applyFill="1" applyBorder="1" applyAlignment="1" applyProtection="1">
      <alignment horizontal="center" vertical="center" wrapText="1"/>
      <protection/>
    </xf>
    <xf numFmtId="0" fontId="19" fillId="0" borderId="16" xfId="82" applyFont="1" applyFill="1" applyBorder="1" applyAlignment="1" applyProtection="1">
      <alignment horizontal="left" vertical="center" wrapText="1" indent="2"/>
      <protection/>
    </xf>
    <xf numFmtId="4" fontId="19" fillId="0" borderId="17" xfId="82" applyNumberFormat="1" applyFont="1" applyFill="1" applyBorder="1" applyAlignment="1" applyProtection="1">
      <alignment horizontal="right" vertical="center" wrapText="1"/>
      <protection/>
    </xf>
    <xf numFmtId="0" fontId="19" fillId="0" borderId="16" xfId="82" applyFont="1" applyFill="1" applyBorder="1" applyAlignment="1" applyProtection="1">
      <alignment vertical="center" wrapText="1"/>
      <protection/>
    </xf>
    <xf numFmtId="49" fontId="19" fillId="0" borderId="16" xfId="82" applyNumberFormat="1" applyFont="1" applyFill="1" applyBorder="1" applyAlignment="1" applyProtection="1">
      <alignment vertical="center" wrapText="1"/>
      <protection/>
    </xf>
    <xf numFmtId="49" fontId="19" fillId="0" borderId="0" xfId="0" applyNumberFormat="1" applyFont="1" applyAlignment="1">
      <alignment horizontal="center" vertical="center"/>
    </xf>
  </cellXfs>
  <cellStyles count="78">
    <cellStyle name="Normal" xfId="0"/>
    <cellStyle name=" 1" xfId="15"/>
    <cellStyle name="_Model_RAB Мой_PR.PROG.WARM.NOTCOMBI.2012.2.16_v1.4(04.04.11) " xfId="16"/>
    <cellStyle name="_Model_RAB Мой_Книга2_PR.PROG.WARM.NOTCOMBI.2012.2.16_v1.4(04.04.11) " xfId="17"/>
    <cellStyle name="_Model_RAB_MRSK_svod_PR.PROG.WARM.NOTCOMBI.2012.2.16_v1.4(04.04.11) " xfId="18"/>
    <cellStyle name="_Model_RAB_MRSK_svod_Книга2_PR.PROG.WARM.NOTCOMBI.2012.2.16_v1.4(04.04.11) " xfId="19"/>
    <cellStyle name="_МОДЕЛЬ_1 (2)_PR.PROG.WARM.NOTCOMBI.2012.2.16_v1.4(04.04.11) " xfId="20"/>
    <cellStyle name="_МОДЕЛЬ_1 (2)_Книга2_PR.PROG.WARM.NOTCOMBI.2012.2.16_v1.4(04.04.11) " xfId="21"/>
    <cellStyle name="_пр 5 тариф RAB_PR.PROG.WARM.NOTCOMBI.2012.2.16_v1.4(04.04.11) " xfId="22"/>
    <cellStyle name="_пр 5 тариф RAB_Книга2_PR.PROG.WARM.NOTCOMBI.2012.2.16_v1.4(04.04.11) " xfId="23"/>
    <cellStyle name="_Расчет RAB_22072008_PR.PROG.WARM.NOTCOMBI.2012.2.16_v1.4(04.04.11) " xfId="24"/>
    <cellStyle name="_Расчет RAB_22072008_Книга2_PR.PROG.WARM.NOTCOMBI.2012.2.16_v1.4(04.04.11) " xfId="25"/>
    <cellStyle name="_Расчет RAB_Лен и МОЭСК_с 2010 года_14.04.2009_со сглаж_version 3.0_без ФСК_PR.PROG.WARM.NOTCOMBI.2012.2.16_v1.4(04.04.11) " xfId="26"/>
    <cellStyle name="_Расчет RAB_Лен и МОЭСК_с 2010 года_14.04.2009_со сглаж_version 3.0_без ФСК_Книга2_PR.PROG.WARM.NOTCOMBI.2012.2.16_v1.4(04.04.11) " xfId="27"/>
    <cellStyle name="20% - Акцент1" xfId="28"/>
    <cellStyle name="20% - Акцент2" xfId="29"/>
    <cellStyle name="20% - Акцент3" xfId="30"/>
    <cellStyle name="20% - Акцент4" xfId="31"/>
    <cellStyle name="20% - Акцент5" xfId="32"/>
    <cellStyle name="20% - Акцент6" xfId="33"/>
    <cellStyle name="40% - Акцент1" xfId="34"/>
    <cellStyle name="40% - Акцент2" xfId="35"/>
    <cellStyle name="40% - Акцент3" xfId="36"/>
    <cellStyle name="40% - Акцент4" xfId="37"/>
    <cellStyle name="40% - Акцент5" xfId="38"/>
    <cellStyle name="40% - Акцент6" xfId="39"/>
    <cellStyle name="60% - Акцент1" xfId="40"/>
    <cellStyle name="60% - Акцент2" xfId="41"/>
    <cellStyle name="60% - Акцент3" xfId="42"/>
    <cellStyle name="60% - Акцент4" xfId="43"/>
    <cellStyle name="60% - Акцент5" xfId="44"/>
    <cellStyle name="60% - Акцент6" xfId="45"/>
    <cellStyle name="Currency [0]" xfId="46"/>
    <cellStyle name="Currency2" xfId="47"/>
    <cellStyle name="Followed Hyperlink" xfId="48"/>
    <cellStyle name="Hyperlink" xfId="49"/>
    <cellStyle name="normal" xfId="50"/>
    <cellStyle name="Normal1" xfId="51"/>
    <cellStyle name="Normal2" xfId="52"/>
    <cellStyle name="Percen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Гиперссылка 4 2" xfId="65"/>
    <cellStyle name="Currency" xfId="66"/>
    <cellStyle name="Currency [0]" xfId="67"/>
    <cellStyle name="Заголовок" xfId="68"/>
    <cellStyle name="Заголовок 1" xfId="69"/>
    <cellStyle name="Заголовок 2" xfId="70"/>
    <cellStyle name="Заголовок 3" xfId="71"/>
    <cellStyle name="Заголовок 4" xfId="72"/>
    <cellStyle name="ЗаголовокСтолбца" xfId="73"/>
    <cellStyle name="Значение" xfId="74"/>
    <cellStyle name="Итог" xfId="75"/>
    <cellStyle name="Контрольная ячейка" xfId="76"/>
    <cellStyle name="Название" xfId="77"/>
    <cellStyle name="Нейтральный" xfId="78"/>
    <cellStyle name="Обычный 12 2" xfId="79"/>
    <cellStyle name="Обычный 14" xfId="80"/>
    <cellStyle name="Обычный 2" xfId="81"/>
    <cellStyle name="Обычный_Мониторинг инвестици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1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7620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1060;&#1069;&#1054;\&#1056;&#1072;&#1089;&#1082;&#1088;&#1099;&#1090;&#1080;&#1077;%20&#1080;&#1085;&#1092;&#1086;&#1088;&#1084;&#1072;&#1094;&#1080;&#1080;%20&#1054;&#1050;&#1050;\&#1090;&#1072;&#1088;&#1080;&#1092;&#1099;%20&#1085;&#1072;%202014%20&#1075;&#1086;&#1076;\JKH.OPEN.INFO.REQUEST.VO(v1.0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Обновление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Info.MainSheetHelp"/>
    </definedNames>
    <sheetDataSet>
      <sheetData sheetId="1">
        <row r="3">
          <cell r="B3" t="str">
            <v>Версия 1.0.1</v>
          </cell>
        </row>
      </sheetData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21">
          <cell r="F21" t="str">
            <v>МУП КХ "Водоканал"</v>
          </cell>
        </row>
      </sheetData>
      <sheetData sheetId="11">
        <row r="2">
          <cell r="D2" t="str">
            <v>да</v>
          </cell>
          <cell r="I2" t="str">
            <v>На официальном сайте организации</v>
          </cell>
          <cell r="J2" t="str">
            <v>общий</v>
          </cell>
          <cell r="K2" t="str">
            <v>1</v>
          </cell>
          <cell r="L2" t="str">
            <v>метод экономически обоснованных расходов (затрат)</v>
          </cell>
          <cell r="M2" t="str">
            <v>торги/аукционы</v>
          </cell>
        </row>
        <row r="3">
          <cell r="D3" t="str">
            <v>нет</v>
          </cell>
          <cell r="I3" t="str">
            <v>На сайте регулирующего органа</v>
          </cell>
          <cell r="J3" t="str">
            <v>общий с учетом освобождения от уплаты НДС</v>
          </cell>
          <cell r="K3" t="str">
            <v>2</v>
          </cell>
          <cell r="L3" t="str">
            <v>метод индексации</v>
          </cell>
          <cell r="M3" t="str">
            <v>прямые договора без торгов</v>
          </cell>
        </row>
        <row r="4">
          <cell r="J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3</v>
          </cell>
          <cell r="L4" t="str">
            <v>метод доходности инвестированного капитала</v>
          </cell>
          <cell r="M4" t="str">
            <v>прочее</v>
          </cell>
        </row>
        <row r="5">
          <cell r="K5" t="str">
            <v>4</v>
          </cell>
          <cell r="L5" t="str">
            <v>метод сравнения аналогов</v>
          </cell>
        </row>
        <row r="6">
          <cell r="K6" t="str">
            <v>5</v>
          </cell>
        </row>
        <row r="7">
          <cell r="K7" t="str">
            <v>6</v>
          </cell>
        </row>
        <row r="8">
          <cell r="K8" t="str">
            <v>7</v>
          </cell>
        </row>
        <row r="9">
          <cell r="K9" t="str">
            <v>8</v>
          </cell>
        </row>
        <row r="10">
          <cell r="K10" t="str">
            <v>9</v>
          </cell>
        </row>
        <row r="11">
          <cell r="K11" t="str">
            <v>10</v>
          </cell>
        </row>
        <row r="12">
          <cell r="K12" t="str">
            <v>11</v>
          </cell>
        </row>
        <row r="13">
          <cell r="K13" t="str">
            <v>12</v>
          </cell>
        </row>
        <row r="14">
          <cell r="K14" t="str">
            <v>13</v>
          </cell>
        </row>
        <row r="15">
          <cell r="K15" t="str">
            <v>14</v>
          </cell>
        </row>
        <row r="16">
          <cell r="K16" t="str">
            <v>15</v>
          </cell>
        </row>
        <row r="17">
          <cell r="K17" t="str">
            <v>16</v>
          </cell>
        </row>
        <row r="18">
          <cell r="K18" t="str">
            <v>17</v>
          </cell>
        </row>
        <row r="19">
          <cell r="K19" t="str">
            <v>18</v>
          </cell>
        </row>
        <row r="20">
          <cell r="K20" t="str">
            <v>19</v>
          </cell>
        </row>
        <row r="21">
          <cell r="K21" t="str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1:H39"/>
  <sheetViews>
    <sheetView showGridLines="0" tabSelected="1" zoomScalePageLayoutView="0" workbookViewId="0" topLeftCell="C22">
      <selection activeCell="F35" sqref="F35"/>
    </sheetView>
  </sheetViews>
  <sheetFormatPr defaultColWidth="10.57421875" defaultRowHeight="11.25"/>
  <cols>
    <col min="1" max="2" width="8.140625" style="0" hidden="1" customWidth="1"/>
    <col min="3" max="3" width="3.7109375" style="0" customWidth="1"/>
    <col min="4" max="4" width="7.00390625" style="0" bestFit="1" customWidth="1"/>
    <col min="5" max="5" width="47.7109375" style="0" customWidth="1"/>
    <col min="6" max="6" width="16.57421875" style="0" customWidth="1"/>
    <col min="7" max="7" width="35.7109375" style="0" customWidth="1"/>
    <col min="8" max="8" width="28.8515625" style="0" customWidth="1"/>
  </cols>
  <sheetData>
    <row r="1" spans="1:8" ht="14.25" hidden="1">
      <c r="A1" s="1"/>
      <c r="B1" s="2"/>
      <c r="C1" s="3"/>
      <c r="D1" s="4"/>
      <c r="E1" s="4"/>
      <c r="F1" s="4"/>
      <c r="G1" s="4"/>
      <c r="H1" s="4"/>
    </row>
    <row r="2" spans="1:8" ht="14.25" hidden="1">
      <c r="A2" s="1"/>
      <c r="B2" s="2"/>
      <c r="C2" s="3"/>
      <c r="D2" s="4"/>
      <c r="E2" s="4"/>
      <c r="F2" s="4"/>
      <c r="G2" s="4"/>
      <c r="H2" s="4"/>
    </row>
    <row r="3" spans="1:8" ht="14.25" hidden="1">
      <c r="A3" s="1"/>
      <c r="B3" s="2"/>
      <c r="C3" s="3"/>
      <c r="D3" s="4"/>
      <c r="E3" s="4"/>
      <c r="F3" s="4"/>
      <c r="G3" s="4"/>
      <c r="H3" s="4"/>
    </row>
    <row r="4" spans="1:8" ht="14.25">
      <c r="A4" s="1"/>
      <c r="B4" s="2"/>
      <c r="C4" s="5"/>
      <c r="D4" s="6"/>
      <c r="E4" s="6"/>
      <c r="F4" s="6"/>
      <c r="G4" s="7"/>
      <c r="H4" s="7"/>
    </row>
    <row r="5" spans="1:8" ht="18.75" customHeight="1">
      <c r="A5" s="1"/>
      <c r="B5" s="2"/>
      <c r="C5" s="5"/>
      <c r="D5" s="8" t="s">
        <v>0</v>
      </c>
      <c r="E5" s="8"/>
      <c r="F5" s="8"/>
      <c r="G5" s="8"/>
      <c r="H5" s="8"/>
    </row>
    <row r="6" spans="1:8" ht="12.75" customHeight="1">
      <c r="A6" s="1"/>
      <c r="B6" s="2"/>
      <c r="C6" s="5"/>
      <c r="D6" s="9" t="str">
        <f>IF(org=0,"Не определено",org)</f>
        <v>МУП КХ "Водоканал"</v>
      </c>
      <c r="E6" s="9"/>
      <c r="F6" s="9"/>
      <c r="G6" s="9"/>
      <c r="H6" s="9"/>
    </row>
    <row r="7" spans="1:8" ht="14.25">
      <c r="A7" s="1"/>
      <c r="B7" s="2"/>
      <c r="C7" s="5"/>
      <c r="D7" s="6"/>
      <c r="E7" s="10"/>
      <c r="F7" s="10"/>
      <c r="G7" s="11"/>
      <c r="H7" s="11"/>
    </row>
    <row r="8" spans="1:8" ht="21" customHeight="1" thickBot="1">
      <c r="A8" s="1"/>
      <c r="B8" s="2"/>
      <c r="C8" s="5"/>
      <c r="D8" s="12" t="s">
        <v>1</v>
      </c>
      <c r="E8" s="13" t="s">
        <v>2</v>
      </c>
      <c r="F8" s="14" t="s">
        <v>3</v>
      </c>
      <c r="G8" s="13" t="s">
        <v>4</v>
      </c>
      <c r="H8" s="13" t="s">
        <v>5</v>
      </c>
    </row>
    <row r="9" spans="1:8" ht="15" thickTop="1">
      <c r="A9" s="1"/>
      <c r="B9" s="2"/>
      <c r="C9" s="5"/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</row>
    <row r="10" spans="1:8" ht="33.75">
      <c r="A10" s="1"/>
      <c r="B10" s="2"/>
      <c r="C10" s="5"/>
      <c r="D10" s="16">
        <v>1</v>
      </c>
      <c r="E10" s="17" t="s">
        <v>11</v>
      </c>
      <c r="F10" s="17"/>
      <c r="G10" s="17"/>
      <c r="H10" s="17"/>
    </row>
    <row r="11" spans="1:8" ht="15" customHeight="1">
      <c r="A11" s="18" t="s">
        <v>12</v>
      </c>
      <c r="B11" s="2"/>
      <c r="C11" s="5"/>
      <c r="D11" s="16" t="str">
        <f>A11&amp;".1"</f>
        <v>1.1.1</v>
      </c>
      <c r="E11" s="19" t="s">
        <v>13</v>
      </c>
      <c r="F11" s="20" t="s">
        <v>14</v>
      </c>
      <c r="G11" s="17"/>
      <c r="H11" s="21"/>
    </row>
    <row r="12" spans="1:8" ht="22.5">
      <c r="A12" s="18"/>
      <c r="B12" s="2"/>
      <c r="C12" s="5"/>
      <c r="D12" s="16" t="str">
        <f>A11&amp;".2"</f>
        <v>1.1.2</v>
      </c>
      <c r="E12" s="19" t="s">
        <v>15</v>
      </c>
      <c r="F12" s="22" t="s">
        <v>16</v>
      </c>
      <c r="G12" s="17"/>
      <c r="H12" s="23" t="s">
        <v>17</v>
      </c>
    </row>
    <row r="13" spans="1:8" ht="15" customHeight="1">
      <c r="A13" s="18"/>
      <c r="B13" s="2"/>
      <c r="C13" s="5"/>
      <c r="D13" s="16" t="str">
        <f>A11&amp;".3"</f>
        <v>1.1.3</v>
      </c>
      <c r="E13" s="24" t="s">
        <v>18</v>
      </c>
      <c r="F13" s="25">
        <v>20201.083400000003</v>
      </c>
      <c r="G13" s="17"/>
      <c r="H13" s="21"/>
    </row>
    <row r="14" spans="1:8" ht="15" customHeight="1">
      <c r="A14" s="18"/>
      <c r="B14" s="2"/>
      <c r="C14" s="5"/>
      <c r="D14" s="26" t="str">
        <f>A11&amp;".4"</f>
        <v>1.1.4</v>
      </c>
      <c r="E14" s="27" t="s">
        <v>19</v>
      </c>
      <c r="F14" s="28">
        <v>6899.0199999999995</v>
      </c>
      <c r="G14" s="29"/>
      <c r="H14" s="23" t="s">
        <v>20</v>
      </c>
    </row>
    <row r="15" spans="1:8" ht="33.75">
      <c r="A15" s="18" t="s">
        <v>21</v>
      </c>
      <c r="B15" s="4"/>
      <c r="C15" s="30" t="s">
        <v>22</v>
      </c>
      <c r="D15" s="16" t="str">
        <f>A15&amp;".1"</f>
        <v>1.2.1</v>
      </c>
      <c r="E15" s="19" t="s">
        <v>13</v>
      </c>
      <c r="F15" s="20" t="s">
        <v>23</v>
      </c>
      <c r="G15" s="17"/>
      <c r="H15" s="21"/>
    </row>
    <row r="16" spans="1:8" ht="15" customHeight="1">
      <c r="A16" s="18"/>
      <c r="B16" s="4"/>
      <c r="C16" s="6"/>
      <c r="D16" s="16" t="str">
        <f>A15&amp;".2"</f>
        <v>1.2.2</v>
      </c>
      <c r="E16" s="19" t="s">
        <v>15</v>
      </c>
      <c r="F16" s="22" t="s">
        <v>24</v>
      </c>
      <c r="G16" s="17"/>
      <c r="H16" s="21"/>
    </row>
    <row r="17" spans="1:8" ht="15" customHeight="1">
      <c r="A17" s="18"/>
      <c r="B17" s="4"/>
      <c r="C17" s="6"/>
      <c r="D17" s="16" t="str">
        <f>A15&amp;".3"</f>
        <v>1.2.3</v>
      </c>
      <c r="E17" s="24" t="s">
        <v>18</v>
      </c>
      <c r="F17" s="25">
        <v>348.51431999999994</v>
      </c>
      <c r="G17" s="17"/>
      <c r="H17" s="21"/>
    </row>
    <row r="18" spans="1:8" ht="15" customHeight="1">
      <c r="A18" s="18"/>
      <c r="B18" s="4"/>
      <c r="C18" s="6"/>
      <c r="D18" s="16" t="str">
        <f>A15&amp;".4"</f>
        <v>1.2.4</v>
      </c>
      <c r="E18" s="19" t="s">
        <v>19</v>
      </c>
      <c r="F18" s="28">
        <v>18.858999999999998</v>
      </c>
      <c r="G18" s="17"/>
      <c r="H18" s="23" t="s">
        <v>25</v>
      </c>
    </row>
    <row r="19" spans="1:8" ht="15" customHeight="1">
      <c r="A19" s="31"/>
      <c r="B19" s="32"/>
      <c r="C19" s="33"/>
      <c r="D19" s="34"/>
      <c r="E19" s="35" t="s">
        <v>26</v>
      </c>
      <c r="F19" s="36"/>
      <c r="G19" s="36"/>
      <c r="H19" s="37"/>
    </row>
    <row r="20" spans="1:8" ht="14.25">
      <c r="A20" s="31"/>
      <c r="B20" s="2"/>
      <c r="C20" s="5"/>
      <c r="D20" s="38" t="s">
        <v>7</v>
      </c>
      <c r="E20" s="39" t="s">
        <v>27</v>
      </c>
      <c r="F20" s="17"/>
      <c r="G20" s="17"/>
      <c r="H20" s="17"/>
    </row>
    <row r="21" spans="1:8" ht="90">
      <c r="A21" s="31"/>
      <c r="B21" s="2"/>
      <c r="C21" s="5"/>
      <c r="D21" s="38" t="s">
        <v>28</v>
      </c>
      <c r="E21" s="24" t="s">
        <v>29</v>
      </c>
      <c r="F21" s="17"/>
      <c r="G21" s="40" t="s">
        <v>30</v>
      </c>
      <c r="H21" s="23" t="s">
        <v>31</v>
      </c>
    </row>
    <row r="22" spans="1:8" ht="90">
      <c r="A22" s="31"/>
      <c r="B22" s="2"/>
      <c r="C22" s="5"/>
      <c r="D22" s="38" t="s">
        <v>32</v>
      </c>
      <c r="E22" s="24" t="s">
        <v>33</v>
      </c>
      <c r="F22" s="17"/>
      <c r="G22" s="40" t="s">
        <v>30</v>
      </c>
      <c r="H22" s="23" t="s">
        <v>31</v>
      </c>
    </row>
    <row r="23" spans="1:8" ht="90">
      <c r="A23" s="31"/>
      <c r="B23" s="2"/>
      <c r="C23" s="5"/>
      <c r="D23" s="38" t="s">
        <v>34</v>
      </c>
      <c r="E23" s="24" t="s">
        <v>35</v>
      </c>
      <c r="F23" s="17"/>
      <c r="G23" s="40" t="s">
        <v>30</v>
      </c>
      <c r="H23" s="23" t="s">
        <v>31</v>
      </c>
    </row>
    <row r="24" spans="1:8" ht="78.75">
      <c r="A24" s="31"/>
      <c r="B24" s="2"/>
      <c r="C24" s="5"/>
      <c r="D24" s="38">
        <v>3</v>
      </c>
      <c r="E24" s="41" t="s">
        <v>36</v>
      </c>
      <c r="F24" s="17"/>
      <c r="G24" s="40" t="s">
        <v>30</v>
      </c>
      <c r="H24" s="23" t="s">
        <v>37</v>
      </c>
    </row>
    <row r="25" spans="1:8" ht="45">
      <c r="A25" s="31"/>
      <c r="B25" s="2"/>
      <c r="C25" s="5"/>
      <c r="D25" s="38" t="s">
        <v>38</v>
      </c>
      <c r="E25" s="24" t="s">
        <v>39</v>
      </c>
      <c r="F25" s="22" t="s">
        <v>40</v>
      </c>
      <c r="G25" s="17"/>
      <c r="H25" s="21"/>
    </row>
    <row r="26" spans="1:8" ht="15" customHeight="1">
      <c r="A26" s="31"/>
      <c r="B26" s="2"/>
      <c r="C26" s="5"/>
      <c r="D26" s="38" t="s">
        <v>41</v>
      </c>
      <c r="E26" s="24" t="s">
        <v>42</v>
      </c>
      <c r="F26" s="28">
        <v>9.77</v>
      </c>
      <c r="G26" s="17"/>
      <c r="H26" s="23" t="s">
        <v>43</v>
      </c>
    </row>
    <row r="27" spans="1:8" ht="30.75" customHeight="1">
      <c r="A27" s="31"/>
      <c r="B27" s="2"/>
      <c r="C27" s="5"/>
      <c r="D27" s="38" t="s">
        <v>44</v>
      </c>
      <c r="E27" s="19" t="s">
        <v>45</v>
      </c>
      <c r="F27" s="42" t="str">
        <f>"с "&amp;periodStart&amp;" по "&amp;periodEnd&amp;" гг."</f>
        <v>с 01.01.2014 по 31.12.2014 гг.</v>
      </c>
      <c r="G27" s="17"/>
      <c r="H27" s="21"/>
    </row>
    <row r="28" spans="1:8" ht="33.75">
      <c r="A28" s="31"/>
      <c r="B28" s="2"/>
      <c r="C28" s="5"/>
      <c r="D28" s="38" t="s">
        <v>46</v>
      </c>
      <c r="E28" s="24" t="s">
        <v>47</v>
      </c>
      <c r="F28" s="20" t="s">
        <v>30</v>
      </c>
      <c r="G28" s="17"/>
      <c r="H28" s="21"/>
    </row>
    <row r="29" spans="1:8" ht="22.5">
      <c r="A29" s="31"/>
      <c r="B29" s="2"/>
      <c r="C29" s="5"/>
      <c r="D29" s="38" t="s">
        <v>48</v>
      </c>
      <c r="E29" s="24" t="s">
        <v>49</v>
      </c>
      <c r="F29" s="43">
        <f>SUM(F30:F33)</f>
        <v>455496.36</v>
      </c>
      <c r="G29" s="17"/>
      <c r="H29" s="21"/>
    </row>
    <row r="30" spans="1:8" ht="15" customHeight="1" hidden="1">
      <c r="A30" s="31"/>
      <c r="B30" s="2"/>
      <c r="C30" s="5"/>
      <c r="D30" s="44" t="s">
        <v>50</v>
      </c>
      <c r="E30" s="45"/>
      <c r="F30" s="46"/>
      <c r="G30" s="17"/>
      <c r="H30" s="47"/>
    </row>
    <row r="31" spans="1:8" ht="15" customHeight="1">
      <c r="A31" s="48" t="s">
        <v>22</v>
      </c>
      <c r="B31" s="2"/>
      <c r="C31" s="5"/>
      <c r="D31" s="44" t="s">
        <v>51</v>
      </c>
      <c r="E31" s="45" t="s">
        <v>52</v>
      </c>
      <c r="F31" s="25">
        <f>455496.36/2</f>
        <v>227748.18</v>
      </c>
      <c r="G31" s="17"/>
      <c r="H31" s="21"/>
    </row>
    <row r="32" spans="1:8" ht="15" customHeight="1">
      <c r="A32" s="48" t="s">
        <v>22</v>
      </c>
      <c r="B32" s="2"/>
      <c r="C32" s="5"/>
      <c r="D32" s="44" t="s">
        <v>53</v>
      </c>
      <c r="E32" s="45" t="s">
        <v>54</v>
      </c>
      <c r="F32" s="25">
        <f>F31</f>
        <v>227748.18</v>
      </c>
      <c r="G32" s="17"/>
      <c r="H32" s="21"/>
    </row>
    <row r="33" spans="1:8" ht="15" customHeight="1" hidden="1">
      <c r="A33" s="48"/>
      <c r="B33" s="2"/>
      <c r="C33" s="5"/>
      <c r="D33" s="49"/>
      <c r="E33" s="50" t="s">
        <v>55</v>
      </c>
      <c r="F33" s="51"/>
      <c r="G33" s="52"/>
      <c r="H33" s="53"/>
    </row>
    <row r="34" spans="1:8" ht="15" customHeight="1">
      <c r="A34" s="31"/>
      <c r="B34" s="2"/>
      <c r="C34" s="5"/>
      <c r="D34" s="38" t="s">
        <v>56</v>
      </c>
      <c r="E34" s="24" t="s">
        <v>57</v>
      </c>
      <c r="F34" s="28">
        <v>46620.732</v>
      </c>
      <c r="G34" s="17"/>
      <c r="H34" s="21"/>
    </row>
    <row r="35" spans="1:8" ht="56.25">
      <c r="A35" s="31"/>
      <c r="B35" s="2"/>
      <c r="C35" s="5"/>
      <c r="D35" s="38" t="s">
        <v>58</v>
      </c>
      <c r="E35" s="24" t="s">
        <v>59</v>
      </c>
      <c r="F35" s="28">
        <v>0</v>
      </c>
      <c r="G35" s="17"/>
      <c r="H35" s="21"/>
    </row>
    <row r="36" spans="1:8" ht="78.75">
      <c r="A36" s="54"/>
      <c r="B36" s="2"/>
      <c r="C36" s="5"/>
      <c r="D36" s="38" t="s">
        <v>60</v>
      </c>
      <c r="E36" s="24" t="s">
        <v>61</v>
      </c>
      <c r="F36" s="28">
        <v>0</v>
      </c>
      <c r="G36" s="17"/>
      <c r="H36" s="21"/>
    </row>
    <row r="37" spans="1:8" ht="14.25" hidden="1">
      <c r="A37" s="1"/>
      <c r="B37" s="2"/>
      <c r="C37" s="3"/>
      <c r="D37" s="16">
        <v>3</v>
      </c>
      <c r="E37" s="17"/>
      <c r="F37" s="17"/>
      <c r="G37" s="17"/>
      <c r="H37" s="17"/>
    </row>
    <row r="38" spans="1:8" ht="15" customHeight="1">
      <c r="A38" s="31"/>
      <c r="B38" s="32"/>
      <c r="C38" s="33"/>
      <c r="D38" s="34"/>
      <c r="E38" s="35" t="s">
        <v>62</v>
      </c>
      <c r="F38" s="36"/>
      <c r="G38" s="36"/>
      <c r="H38" s="37"/>
    </row>
    <row r="39" spans="1:8" ht="14.25">
      <c r="A39" s="1"/>
      <c r="B39" s="2"/>
      <c r="C39" s="3"/>
      <c r="D39" s="4"/>
      <c r="E39" s="4"/>
      <c r="F39" s="4"/>
      <c r="G39" s="4"/>
      <c r="H39" s="4"/>
    </row>
  </sheetData>
  <sheetProtection password="FA9C" sheet="1" objects="1" scenarios="1" formatColumns="0" formatRows="0"/>
  <mergeCells count="4">
    <mergeCell ref="D5:H5"/>
    <mergeCell ref="D6:H6"/>
    <mergeCell ref="A11:A14"/>
    <mergeCell ref="A15:A18"/>
  </mergeCells>
  <dataValidations count="2">
    <dataValidation type="decimal" allowBlank="1" showErrorMessage="1" errorTitle="Ошибка" error="Допускается ввод только неотрицательных чисел!" sqref="F26 F30:F36 F13:F14 F17:F1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21:H24 H25:H36 F27:F28 F11 H11:H18 F15">
      <formula1>900</formula1>
    </dataValidation>
  </dataValidations>
  <hyperlinks>
    <hyperlink ref="G21" location="'Стандарты'!$G$17" tooltip="Кликните по гиперссылке, чтобы перейти по ссылке на обосновывающие документы или отредактировать её" display="нет"/>
    <hyperlink ref="G22" location="'Стандарты'!$G$18" tooltip="Кликните по гиперссылке, чтобы перейти по ссылке на обосновывающие документы или отредактировать её" display="нет"/>
    <hyperlink ref="G23" location="'Стандарты'!$G$19" tooltip="Кликните по гиперссылке, чтобы перейти по ссылке на обосновывающие документы или отредактировать её" display="нет"/>
    <hyperlink ref="G24" location="'Стандарты'!$G$20" tooltip="Кликните по гиперссылке, чтобы перейти по ссылке на обосновывающие документы или отредактировать её" display="нет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2"/>
  <headerFooter alignWithMargins="0">
    <oddFooter>&amp;C&amp;14Саратов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Ежевский Андрей Сергеевич</dc:creator>
  <cp:keywords/>
  <dc:description/>
  <cp:lastModifiedBy>Ежевский Андрей Сергеевич</cp:lastModifiedBy>
  <dcterms:created xsi:type="dcterms:W3CDTF">2013-07-19T09:38:37Z</dcterms:created>
  <dcterms:modified xsi:type="dcterms:W3CDTF">2013-07-19T09:39:41Z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